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00" windowWidth="15480" windowHeight="11580" activeTab="0"/>
  </bookViews>
  <sheets>
    <sheet name="2013" sheetId="1" r:id="rId1"/>
  </sheets>
  <definedNames>
    <definedName name="_xlnm.Print_Area" localSheetId="0">'2013'!$A$1:$G$102</definedName>
    <definedName name="_xlnm.Print_Titles" localSheetId="0">'2013'!$19:$19</definedName>
  </definedNames>
  <calcPr fullCalcOnLoad="1"/>
</workbook>
</file>

<file path=xl/sharedStrings.xml><?xml version="1.0" encoding="utf-8"?>
<sst xmlns="http://schemas.openxmlformats.org/spreadsheetml/2006/main" count="174" uniqueCount="141">
  <si>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</si>
  <si>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</si>
  <si>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</si>
  <si>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</si>
  <si>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</si>
  <si>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</si>
  <si>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</si>
  <si>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</si>
  <si>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</si>
  <si>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</si>
  <si>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</si>
  <si>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</si>
  <si>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</si>
  <si>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</si>
  <si>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</si>
  <si>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</si>
  <si>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</si>
  <si>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</si>
  <si>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</si>
  <si>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</si>
  <si>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</si>
  <si>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</si>
  <si>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</si>
  <si>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</si>
  <si>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</si>
  <si>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</si>
  <si>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</si>
  <si>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</si>
  <si>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</si>
  <si>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</si>
  <si>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</si>
  <si>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</si>
  <si>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</si>
  <si>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</si>
  <si>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</si>
  <si>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</si>
  <si>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</si>
  <si>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</si>
  <si>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</si>
  <si>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</si>
  <si>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</si>
  <si>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</si>
  <si>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</si>
  <si>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</si>
  <si>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</si>
  <si>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</si>
  <si>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</si>
  <si>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</si>
  <si>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</si>
  <si>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</si>
  <si>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</si>
  <si>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</si>
  <si>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</si>
  <si>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</si>
  <si>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</si>
  <si>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</si>
  <si>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</si>
  <si>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</si>
  <si>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</si>
  <si>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</si>
  <si>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</si>
  <si>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</si>
  <si>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</si>
  <si>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</si>
  <si>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</si>
  <si>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</si>
  <si>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</si>
  <si>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</si>
  <si>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</si>
  <si>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</si>
  <si>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</si>
  <si>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</si>
  <si>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</si>
  <si>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</si>
  <si>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</si>
  <si>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</si>
  <si>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</si>
  <si>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</si>
  <si>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</si>
  <si>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</si>
  <si>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</si>
  <si>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</si>
  <si>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</si>
  <si>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</si>
  <si>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</si>
  <si>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</si>
  <si>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</si>
  <si>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</si>
  <si>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</si>
  <si>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</si>
  <si>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</si>
  <si>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</si>
  <si>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</si>
  <si>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</si>
  <si>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</si>
  <si>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</si>
  <si>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</si>
  <si>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</si>
  <si>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</si>
  <si>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</si>
  <si>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</si>
  <si>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</si>
  <si>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</si>
  <si>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</si>
  <si>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</si>
  <si>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</si>
  <si>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</si>
  <si>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</si>
  <si>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</si>
  <si>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</si>
  <si>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</si>
  <si>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</si>
  <si>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</si>
  <si>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</si>
  <si>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</si>
  <si>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</si>
  <si>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</si>
  <si>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</si>
  <si>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</si>
  <si>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</si>
  <si>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</si>
  <si>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</si>
  <si>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</si>
  <si>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</si>
  <si>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</si>
  <si>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</si>
  <si>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</si>
  <si>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</si>
  <si>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</si>
  <si>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</si>
  <si>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</si>
  <si>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</si>
  <si>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</si>
  <si>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</si>
  <si>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Vyr. buhalterė</t>
  </si>
  <si>
    <t>Ina Norkienė</t>
  </si>
  <si>
    <t>Viešoji įstaiga "Dienos centras sutrikusio intelekto asmenims"</t>
  </si>
  <si>
    <t>Direktorė</t>
  </si>
  <si>
    <t>Virginija Norvaišienė</t>
  </si>
  <si>
    <t>PAGAL 2013__M._GRUODŽIO 31_D. DUOMENIS</t>
  </si>
  <si>
    <t>_____2014-03 19____Nr. 1_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</si>
</sst>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16" fontId="3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16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quotePrefix="1">
      <alignment horizontal="left" vertical="center" wrapText="1"/>
    </xf>
    <xf numFmtId="16" fontId="3" fillId="33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17" xfId="0" applyFont="1" applyFill="1" applyBorder="1" applyAlignment="1" quotePrefix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16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/>
    </xf>
    <xf numFmtId="2" fontId="3" fillId="35" borderId="10" xfId="0" applyNumberFormat="1" applyFont="1" applyFill="1" applyBorder="1" applyAlignment="1">
      <alignment vertical="center" wrapText="1"/>
    </xf>
    <xf numFmtId="2" fontId="1" fillId="35" borderId="10" xfId="0" applyNumberFormat="1" applyFont="1" applyFill="1" applyBorder="1" applyAlignment="1">
      <alignment vertical="center" wrapText="1"/>
    </xf>
    <xf numFmtId="0" fontId="3" fillId="35" borderId="10" xfId="0" applyNumberFormat="1" applyFont="1" applyFill="1" applyBorder="1" applyAlignment="1" quotePrefix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vertical="center" wrapText="1"/>
    </xf>
    <xf numFmtId="16" fontId="3" fillId="35" borderId="10" xfId="0" applyNumberFormat="1" applyFont="1" applyFill="1" applyBorder="1" applyAlignment="1">
      <alignment horizontal="left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2" fontId="3" fillId="35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 quotePrefix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SheetLayoutView="100" zoomScalePageLayoutView="0" workbookViewId="0" topLeftCell="A73">
      <selection activeCell="D79" sqref="D79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38" t="s">
        <v>93</v>
      </c>
      <c r="F2" s="139"/>
      <c r="G2" s="139"/>
    </row>
    <row r="3" spans="5:7" ht="12.75">
      <c r="E3" s="140" t="s">
        <v>111</v>
      </c>
      <c r="F3" s="141"/>
      <c r="G3" s="141"/>
    </row>
    <row r="5" spans="1:7" ht="12.75">
      <c r="A5" s="133" t="s">
        <v>92</v>
      </c>
      <c r="B5" s="134"/>
      <c r="C5" s="134"/>
      <c r="D5" s="134"/>
      <c r="E5" s="134"/>
      <c r="F5" s="132"/>
      <c r="G5" s="132"/>
    </row>
    <row r="6" spans="1:7" ht="12.75">
      <c r="A6" s="142"/>
      <c r="B6" s="142"/>
      <c r="C6" s="142"/>
      <c r="D6" s="142"/>
      <c r="E6" s="142"/>
      <c r="F6" s="142"/>
      <c r="G6" s="142"/>
    </row>
    <row r="7" spans="1:7" ht="12.75">
      <c r="A7" s="114" t="s">
        <v>136</v>
      </c>
      <c r="B7" s="112"/>
      <c r="C7" s="112"/>
      <c r="D7" s="112"/>
      <c r="E7" s="112"/>
      <c r="F7" s="132"/>
      <c r="G7" s="132"/>
    </row>
    <row r="8" spans="1:7" ht="12.75">
      <c r="A8" s="114" t="s">
        <v>112</v>
      </c>
      <c r="B8" s="112"/>
      <c r="C8" s="112"/>
      <c r="D8" s="112"/>
      <c r="E8" s="112"/>
      <c r="F8" s="132"/>
      <c r="G8" s="132"/>
    </row>
    <row r="9" spans="1:7" ht="12.75" customHeight="1">
      <c r="A9" s="114" t="s">
        <v>108</v>
      </c>
      <c r="B9" s="112"/>
      <c r="C9" s="112"/>
      <c r="D9" s="112"/>
      <c r="E9" s="112"/>
      <c r="F9" s="132"/>
      <c r="G9" s="132"/>
    </row>
    <row r="10" spans="1:7" ht="12.75">
      <c r="A10" s="110" t="s">
        <v>113</v>
      </c>
      <c r="B10" s="118"/>
      <c r="C10" s="118"/>
      <c r="D10" s="118"/>
      <c r="E10" s="118"/>
      <c r="F10" s="130"/>
      <c r="G10" s="130"/>
    </row>
    <row r="11" spans="1:7" ht="12.75">
      <c r="A11" s="130"/>
      <c r="B11" s="130"/>
      <c r="C11" s="130"/>
      <c r="D11" s="130"/>
      <c r="E11" s="130"/>
      <c r="F11" s="130"/>
      <c r="G11" s="130"/>
    </row>
    <row r="12" spans="1:5" ht="12.75">
      <c r="A12" s="131"/>
      <c r="B12" s="132"/>
      <c r="C12" s="132"/>
      <c r="D12" s="132"/>
      <c r="E12" s="132"/>
    </row>
    <row r="13" spans="1:7" ht="12.75">
      <c r="A13" s="133" t="s">
        <v>0</v>
      </c>
      <c r="B13" s="134"/>
      <c r="C13" s="134"/>
      <c r="D13" s="134"/>
      <c r="E13" s="134"/>
      <c r="F13" s="135"/>
      <c r="G13" s="135"/>
    </row>
    <row r="14" spans="1:7" ht="12.75">
      <c r="A14" s="133" t="s">
        <v>139</v>
      </c>
      <c r="B14" s="134"/>
      <c r="C14" s="134"/>
      <c r="D14" s="134"/>
      <c r="E14" s="134"/>
      <c r="F14" s="135"/>
      <c r="G14" s="135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4" t="s">
        <v>140</v>
      </c>
      <c r="B16" s="136"/>
      <c r="C16" s="136"/>
      <c r="D16" s="136"/>
      <c r="E16" s="136"/>
      <c r="F16" s="137"/>
      <c r="G16" s="137"/>
    </row>
    <row r="17" spans="1:7" ht="12.75">
      <c r="A17" s="114" t="s">
        <v>1</v>
      </c>
      <c r="B17" s="114"/>
      <c r="C17" s="114"/>
      <c r="D17" s="114"/>
      <c r="E17" s="114"/>
      <c r="F17" s="137"/>
      <c r="G17" s="137"/>
    </row>
    <row r="18" spans="1:7" ht="12.75" customHeight="1">
      <c r="A18" s="8"/>
      <c r="B18" s="9"/>
      <c r="C18" s="9"/>
      <c r="D18" s="119" t="s">
        <v>123</v>
      </c>
      <c r="E18" s="119"/>
      <c r="F18" s="119"/>
      <c r="G18" s="119"/>
    </row>
    <row r="19" spans="1:7" ht="67.5" customHeight="1">
      <c r="A19" s="3" t="s">
        <v>2</v>
      </c>
      <c r="B19" s="120" t="s">
        <v>3</v>
      </c>
      <c r="C19" s="121"/>
      <c r="D19" s="122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94">
        <f>F27</f>
        <v>370265.62999999995</v>
      </c>
      <c r="G20" s="94">
        <v>423686.6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/>
      <c r="G21" s="15"/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115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120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95">
        <f>F29+F33+F35+F36</f>
        <v>370265.62999999995</v>
      </c>
      <c r="G27" s="15">
        <v>423686.6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9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/>
      <c r="F29" s="95">
        <v>260119.88</v>
      </c>
      <c r="G29" s="15">
        <v>276161.7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98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98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/>
      <c r="F32" s="98"/>
      <c r="G32" s="15"/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98">
        <v>85913.6</v>
      </c>
      <c r="G33" s="15">
        <v>108823.52</v>
      </c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98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/>
      <c r="F35" s="98">
        <v>10377.3</v>
      </c>
      <c r="G35" s="15">
        <v>18276.29</v>
      </c>
    </row>
    <row r="36" spans="1:7" s="12" customFormat="1" ht="12.75" customHeight="1">
      <c r="A36" s="25" t="s">
        <v>34</v>
      </c>
      <c r="B36" s="29"/>
      <c r="C36" s="49" t="s">
        <v>114</v>
      </c>
      <c r="D36" s="50"/>
      <c r="E36" s="47"/>
      <c r="F36" s="95">
        <v>13854.85</v>
      </c>
      <c r="G36" s="15">
        <v>20425.09</v>
      </c>
    </row>
    <row r="37" spans="1:7" s="12" customFormat="1" ht="12.75" customHeight="1">
      <c r="A37" s="25" t="s">
        <v>35</v>
      </c>
      <c r="B37" s="7"/>
      <c r="C37" s="46" t="s">
        <v>122</v>
      </c>
      <c r="D37" s="32"/>
      <c r="E37" s="48"/>
      <c r="F37" s="9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95"/>
      <c r="G38" s="15"/>
    </row>
    <row r="39" spans="1:7" s="90" customFormat="1" ht="12.75" customHeight="1">
      <c r="A39" s="62" t="s">
        <v>44</v>
      </c>
      <c r="B39" s="4" t="s">
        <v>130</v>
      </c>
      <c r="C39" s="4"/>
      <c r="D39" s="66"/>
      <c r="E39" s="91"/>
      <c r="F39" s="95"/>
      <c r="G39" s="67"/>
    </row>
    <row r="40" spans="1:7" s="12" customFormat="1" ht="12.75" customHeight="1">
      <c r="A40" s="1" t="s">
        <v>45</v>
      </c>
      <c r="B40" s="13" t="s">
        <v>128</v>
      </c>
      <c r="C40" s="34"/>
      <c r="D40" s="14"/>
      <c r="E40" s="47"/>
      <c r="F40" s="96"/>
      <c r="G40" s="94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96">
        <f>F42+F49+F57</f>
        <v>97177.89</v>
      </c>
      <c r="G41" s="94">
        <v>72270.31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98">
        <f>F44</f>
        <v>35195.2</v>
      </c>
      <c r="G42" s="15">
        <v>28638.33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98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95"/>
      <c r="F44" s="98">
        <v>35195.2</v>
      </c>
      <c r="G44" s="15">
        <v>28638.33</v>
      </c>
    </row>
    <row r="45" spans="1:7" s="12" customFormat="1" ht="12.75">
      <c r="A45" s="19" t="s">
        <v>13</v>
      </c>
      <c r="B45" s="29"/>
      <c r="C45" s="49" t="s">
        <v>116</v>
      </c>
      <c r="D45" s="50"/>
      <c r="E45" s="47"/>
      <c r="F45" s="95"/>
      <c r="G45" s="15"/>
    </row>
    <row r="46" spans="1:7" s="12" customFormat="1" ht="12.75">
      <c r="A46" s="19" t="s">
        <v>15</v>
      </c>
      <c r="B46" s="29"/>
      <c r="C46" s="49" t="s">
        <v>121</v>
      </c>
      <c r="D46" s="50"/>
      <c r="E46" s="47"/>
      <c r="F46" s="95"/>
      <c r="G46" s="15"/>
    </row>
    <row r="47" spans="1:7" s="12" customFormat="1" ht="12.75" customHeight="1">
      <c r="A47" s="19" t="s">
        <v>91</v>
      </c>
      <c r="B47" s="35"/>
      <c r="C47" s="123" t="s">
        <v>129</v>
      </c>
      <c r="D47" s="124"/>
      <c r="E47" s="47"/>
      <c r="F47" s="9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8"/>
      <c r="F48" s="95"/>
      <c r="G48" s="15"/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96">
        <f>F50+F51+F52+F53+F54+G51</f>
        <v>16672.690000000002</v>
      </c>
      <c r="G49" s="94">
        <v>61.39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9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97">
        <v>1.76</v>
      </c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52"/>
      <c r="F52" s="95"/>
      <c r="G52" s="15"/>
    </row>
    <row r="53" spans="1:7" s="12" customFormat="1" ht="12.75" customHeight="1">
      <c r="A53" s="19" t="s">
        <v>41</v>
      </c>
      <c r="B53" s="29"/>
      <c r="C53" s="123" t="s">
        <v>88</v>
      </c>
      <c r="D53" s="124"/>
      <c r="E53" s="108"/>
      <c r="F53" s="95">
        <v>19.37</v>
      </c>
      <c r="G53" s="15"/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52"/>
      <c r="F54" s="95">
        <v>16651.56</v>
      </c>
      <c r="G54" s="15"/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8"/>
      <c r="F55" s="95"/>
      <c r="G55" s="15">
        <v>61.39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9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8"/>
      <c r="F57" s="98">
        <v>45310</v>
      </c>
      <c r="G57" s="15">
        <v>43570.59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96">
        <f>F20+F41</f>
        <v>467443.51999999996</v>
      </c>
      <c r="G58" s="94">
        <f>G20+G41</f>
        <v>495956.91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101"/>
      <c r="F59" s="96">
        <f>F62+F60+F61</f>
        <v>181282.56</v>
      </c>
      <c r="G59" s="94">
        <f>G62</f>
        <v>164618.54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96"/>
      <c r="F60" s="95">
        <v>16664.02</v>
      </c>
      <c r="G60" s="15"/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102"/>
      <c r="F61" s="104"/>
      <c r="G61" s="24"/>
    </row>
    <row r="62" spans="1:7" s="12" customFormat="1" ht="12.75" customHeight="1">
      <c r="A62" s="33" t="s">
        <v>36</v>
      </c>
      <c r="B62" s="125" t="s">
        <v>102</v>
      </c>
      <c r="C62" s="126"/>
      <c r="D62" s="127"/>
      <c r="E62" s="103"/>
      <c r="F62" s="95">
        <v>164618.54</v>
      </c>
      <c r="G62" s="15">
        <v>164618.54</v>
      </c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101"/>
      <c r="F63" s="95"/>
      <c r="G63" s="15"/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99">
        <f>F69</f>
        <v>158.01</v>
      </c>
      <c r="G64" s="94">
        <v>4169.78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9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9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9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9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98">
        <f>F70+F71+F72+F73+F74+F75+F76+F77+F78+F80+F81+F82+F83</f>
        <v>158.01</v>
      </c>
      <c r="G69" s="67">
        <f>G80+G79</f>
        <v>4169.780000000001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9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9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9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9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9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95"/>
      <c r="G75" s="15"/>
    </row>
    <row r="76" spans="1:7" s="12" customFormat="1" ht="12.75" customHeight="1">
      <c r="A76" s="19" t="s">
        <v>125</v>
      </c>
      <c r="B76" s="29"/>
      <c r="C76" s="30"/>
      <c r="D76" s="50" t="s">
        <v>68</v>
      </c>
      <c r="E76" s="52"/>
      <c r="F76" s="95"/>
      <c r="G76" s="15"/>
    </row>
    <row r="77" spans="1:7" s="12" customFormat="1" ht="12.75" customHeight="1">
      <c r="A77" s="19" t="s">
        <v>126</v>
      </c>
      <c r="B77" s="29"/>
      <c r="C77" s="30"/>
      <c r="D77" s="50" t="s">
        <v>69</v>
      </c>
      <c r="E77" s="47"/>
      <c r="F77" s="9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95"/>
      <c r="G78" s="15"/>
    </row>
    <row r="79" spans="1:7" s="12" customFormat="1" ht="12.75" customHeight="1">
      <c r="A79" s="19" t="s">
        <v>32</v>
      </c>
      <c r="B79" s="36"/>
      <c r="C79" s="49" t="s">
        <v>109</v>
      </c>
      <c r="D79" s="51"/>
      <c r="E79" s="52"/>
      <c r="F79" s="98"/>
      <c r="G79" s="15">
        <v>61.39</v>
      </c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52"/>
      <c r="F80" s="95">
        <v>78.75</v>
      </c>
      <c r="G80" s="15">
        <v>4108.39</v>
      </c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52"/>
      <c r="F81" s="95"/>
      <c r="G81" s="15"/>
    </row>
    <row r="82" spans="1:7" s="12" customFormat="1" ht="12.75" customHeight="1">
      <c r="A82" s="25" t="s">
        <v>124</v>
      </c>
      <c r="B82" s="29"/>
      <c r="C82" s="49" t="s">
        <v>90</v>
      </c>
      <c r="D82" s="50"/>
      <c r="E82" s="52"/>
      <c r="F82" s="95"/>
      <c r="G82" s="15"/>
    </row>
    <row r="83" spans="1:7" s="12" customFormat="1" ht="12.75" customHeight="1">
      <c r="A83" s="25" t="s">
        <v>127</v>
      </c>
      <c r="B83" s="7"/>
      <c r="C83" s="46" t="s">
        <v>73</v>
      </c>
      <c r="D83" s="32"/>
      <c r="E83" s="100"/>
      <c r="F83" s="95">
        <v>79.26</v>
      </c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53"/>
      <c r="F84" s="96">
        <v>286002.95</v>
      </c>
      <c r="G84" s="94">
        <v>327168.59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100"/>
      <c r="F85" s="95">
        <v>327099.18</v>
      </c>
      <c r="G85" s="15">
        <v>327399.18</v>
      </c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101"/>
      <c r="F86" s="9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101"/>
      <c r="F87" s="9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101"/>
      <c r="F88" s="9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101"/>
      <c r="F89" s="9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106"/>
      <c r="F90" s="107">
        <v>-41096.23</v>
      </c>
      <c r="G90" s="15">
        <v>-230.59</v>
      </c>
    </row>
    <row r="91" spans="1:7" s="12" customFormat="1" ht="12.75" customHeight="1">
      <c r="A91" s="25" t="s">
        <v>117</v>
      </c>
      <c r="B91" s="34"/>
      <c r="C91" s="46" t="s">
        <v>103</v>
      </c>
      <c r="D91" s="10"/>
      <c r="E91" s="98"/>
      <c r="F91" s="107">
        <v>-40865.64</v>
      </c>
      <c r="G91" s="15">
        <v>-20261.61</v>
      </c>
    </row>
    <row r="92" spans="1:7" s="12" customFormat="1" ht="12.75" customHeight="1">
      <c r="A92" s="25" t="s">
        <v>118</v>
      </c>
      <c r="B92" s="34"/>
      <c r="C92" s="46" t="s">
        <v>104</v>
      </c>
      <c r="D92" s="10"/>
      <c r="E92" s="105"/>
      <c r="F92" s="95">
        <v>-230.59</v>
      </c>
      <c r="G92" s="15">
        <v>20031.02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8" t="s">
        <v>119</v>
      </c>
      <c r="C94" s="129"/>
      <c r="D94" s="124"/>
      <c r="E94" s="101"/>
      <c r="F94" s="99">
        <f>F59+F64+F84</f>
        <v>467443.52</v>
      </c>
      <c r="G94" s="94">
        <v>495956.91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11" t="s">
        <v>137</v>
      </c>
      <c r="B96" s="111"/>
      <c r="C96" s="111"/>
      <c r="D96" s="111"/>
      <c r="E96" s="111"/>
      <c r="F96" s="112" t="s">
        <v>138</v>
      </c>
      <c r="G96" s="112"/>
    </row>
    <row r="97" spans="1:7" s="12" customFormat="1" ht="12.75">
      <c r="A97" s="113" t="s">
        <v>133</v>
      </c>
      <c r="B97" s="113"/>
      <c r="C97" s="113"/>
      <c r="D97" s="113"/>
      <c r="E97" s="113"/>
      <c r="F97" s="114" t="s">
        <v>110</v>
      </c>
      <c r="G97" s="114"/>
    </row>
    <row r="98" spans="1:7" s="12" customFormat="1" ht="12.75">
      <c r="A98" s="115" t="s">
        <v>131</v>
      </c>
      <c r="B98" s="116"/>
      <c r="C98" s="116"/>
      <c r="D98" s="116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17" t="s">
        <v>134</v>
      </c>
      <c r="B100" s="117"/>
      <c r="C100" s="117"/>
      <c r="D100" s="117"/>
      <c r="E100" s="117"/>
      <c r="F100" s="118" t="s">
        <v>135</v>
      </c>
      <c r="G100" s="118"/>
    </row>
    <row r="101" spans="1:7" s="12" customFormat="1" ht="12.75" customHeight="1">
      <c r="A101" s="109" t="s">
        <v>132</v>
      </c>
      <c r="B101" s="109"/>
      <c r="C101" s="109"/>
      <c r="D101" s="109"/>
      <c r="E101" s="109"/>
      <c r="F101" s="110" t="s">
        <v>110</v>
      </c>
      <c r="G101" s="110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Centras_1</cp:lastModifiedBy>
  <cp:lastPrinted>2014-03-20T07:43:27Z</cp:lastPrinted>
  <dcterms:created xsi:type="dcterms:W3CDTF">2009-07-20T14:30:53Z</dcterms:created>
  <dcterms:modified xsi:type="dcterms:W3CDTF">2014-03-24T08:10:16Z</dcterms:modified>
  <cp:category/>
  <cp:version/>
  <cp:contentType/>
  <cp:contentStatus/>
</cp:coreProperties>
</file>